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1.100.2\Marketing\009. MISC\2021 PAG NAG Calculator\"/>
    </mc:Choice>
  </mc:AlternateContent>
  <xr:revisionPtr revIDLastSave="0" documentId="13_ncr:1_{0E835328-7FF4-436D-B201-88E09CE105BB}" xr6:coauthVersionLast="45" xr6:coauthVersionMax="45" xr10:uidLastSave="{00000000-0000-0000-0000-000000000000}"/>
  <bookViews>
    <workbookView xWindow="31125" yWindow="2145" windowWidth="25920" windowHeight="12525" xr2:uid="{D06DB97E-B356-44C2-B2AD-C4184A77F572}"/>
  </bookViews>
  <sheets>
    <sheet name="PAG-NAG Calculato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3" l="1"/>
  <c r="H17" i="3"/>
  <c r="H20" i="3" l="1"/>
  <c r="H22" i="3" s="1"/>
  <c r="K2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Brent Johnson</author>
  </authors>
  <commentList>
    <comment ref="E6" authorId="0" shapeId="0" xr:uid="{38AF2855-6983-4FF7-AD67-797626A8F72B}">
      <text>
        <r>
          <rPr>
            <b/>
            <sz val="9"/>
            <color indexed="81"/>
            <rFont val="Tahoma"/>
            <family val="2"/>
          </rPr>
          <t>D0:</t>
        </r>
        <r>
          <rPr>
            <sz val="9"/>
            <color indexed="81"/>
            <rFont val="Tahoma"/>
            <family val="2"/>
          </rPr>
          <t xml:space="preserve"> Distance between Talker and Farthest Listener</t>
        </r>
      </text>
    </comment>
    <comment ref="E7" authorId="0" shapeId="0" xr:uid="{847A8456-3A6F-4A82-92ED-30E4B3B5F077}">
      <text>
        <r>
          <rPr>
            <b/>
            <sz val="9"/>
            <color indexed="81"/>
            <rFont val="Tahoma"/>
            <family val="2"/>
          </rPr>
          <t xml:space="preserve">EAD: </t>
        </r>
        <r>
          <rPr>
            <sz val="9"/>
            <color indexed="81"/>
            <rFont val="Tahoma"/>
            <family val="2"/>
          </rPr>
          <t>Distance between Talker and Un-aided Listener</t>
        </r>
      </text>
    </comment>
    <comment ref="E8" authorId="0" shapeId="0" xr:uid="{336D2D78-1B72-43F1-A3C5-4EC9195562A2}">
      <text>
        <r>
          <rPr>
            <b/>
            <sz val="9"/>
            <color indexed="81"/>
            <rFont val="Tahoma"/>
            <family val="2"/>
          </rPr>
          <t>Ds:</t>
        </r>
        <r>
          <rPr>
            <sz val="9"/>
            <color indexed="81"/>
            <rFont val="Tahoma"/>
            <family val="2"/>
          </rPr>
          <t xml:space="preserve"> Distance between Talker and BMA 360</t>
        </r>
      </text>
    </comment>
    <comment ref="E9" authorId="0" shapeId="0" xr:uid="{975B2747-D222-4B58-9659-6CA67052B225}">
      <text>
        <r>
          <rPr>
            <b/>
            <sz val="9"/>
            <color indexed="81"/>
            <rFont val="Tahoma"/>
            <family val="2"/>
          </rPr>
          <t>D1:</t>
        </r>
        <r>
          <rPr>
            <sz val="9"/>
            <color indexed="81"/>
            <rFont val="Tahoma"/>
            <family val="2"/>
          </rPr>
          <t xml:space="preserve"> Distance between BMA 360 and closest Loudspeaker</t>
        </r>
      </text>
    </comment>
    <comment ref="E10" authorId="0" shapeId="0" xr:uid="{45ECEEA5-BBAC-4C83-B88E-40366F381779}">
      <text>
        <r>
          <rPr>
            <b/>
            <sz val="9"/>
            <color indexed="81"/>
            <rFont val="Tahoma"/>
            <family val="2"/>
          </rPr>
          <t>D2:</t>
        </r>
        <r>
          <rPr>
            <sz val="9"/>
            <color indexed="81"/>
            <rFont val="Tahoma"/>
            <family val="2"/>
          </rPr>
          <t xml:space="preserve"> Distance between Listener that needs Voice Lift and closest Loudspeaker</t>
        </r>
      </text>
    </comment>
    <comment ref="E13" authorId="0" shapeId="0" xr:uid="{14135AC1-DF51-43EC-84FC-5C0B4F7B5848}">
      <text>
        <r>
          <rPr>
            <b/>
            <sz val="9"/>
            <color indexed="81"/>
            <rFont val="Tahoma"/>
            <family val="2"/>
          </rPr>
          <t xml:space="preserve">FSM: </t>
        </r>
        <r>
          <rPr>
            <sz val="9"/>
            <color indexed="81"/>
            <rFont val="Tahoma"/>
            <family val="2"/>
          </rPr>
          <t>Feedback Stability Margin</t>
        </r>
      </text>
    </comment>
    <comment ref="E14" authorId="0" shapeId="0" xr:uid="{F4A192AF-8F79-4FD8-85F1-E69C0FE669DA}">
      <text>
        <r>
          <rPr>
            <b/>
            <sz val="9"/>
            <color indexed="81"/>
            <rFont val="Tahoma"/>
            <family val="2"/>
          </rPr>
          <t xml:space="preserve">NOM: </t>
        </r>
        <r>
          <rPr>
            <sz val="9"/>
            <color indexed="81"/>
            <rFont val="Tahoma"/>
            <family val="2"/>
          </rPr>
          <t>Number of Open Mics or Beams;  Typically NOM = 1</t>
        </r>
      </text>
    </comment>
    <comment ref="E17" authorId="0" shapeId="0" xr:uid="{DDD83BDD-9504-46C6-8D84-79243451EB34}">
      <text>
        <r>
          <rPr>
            <b/>
            <sz val="9"/>
            <color indexed="81"/>
            <rFont val="Tahoma"/>
            <family val="2"/>
          </rPr>
          <t xml:space="preserve">PAG: </t>
        </r>
        <r>
          <rPr>
            <sz val="9"/>
            <color indexed="81"/>
            <rFont val="Tahoma"/>
            <family val="2"/>
          </rPr>
          <t xml:space="preserve">Potential Acoustic Gain = 20*log10(D0*D1/(D2*Ds)) </t>
        </r>
      </text>
    </comment>
    <comment ref="E18" authorId="0" shapeId="0" xr:uid="{41C54B9B-FB38-46A6-A7F0-F97340149826}">
      <text>
        <r>
          <rPr>
            <b/>
            <sz val="9"/>
            <color indexed="81"/>
            <rFont val="Tahoma"/>
            <family val="2"/>
          </rPr>
          <t xml:space="preserve">NAG: </t>
        </r>
        <r>
          <rPr>
            <sz val="9"/>
            <color indexed="81"/>
            <rFont val="Tahoma"/>
            <family val="2"/>
          </rPr>
          <t>Needed Acoustic Gain = 20*log10(D0/EAD) +  10*log10(NOM) + FSM</t>
        </r>
      </text>
    </comment>
    <comment ref="E20" authorId="0" shapeId="0" xr:uid="{F2F1363A-5179-4F7D-B520-8758F5601F9D}">
      <text>
        <r>
          <rPr>
            <b/>
            <sz val="9"/>
            <color indexed="81"/>
            <rFont val="Tahoma"/>
            <family val="2"/>
          </rPr>
          <t xml:space="preserve">OMNI: </t>
        </r>
        <r>
          <rPr>
            <sz val="9"/>
            <color indexed="81"/>
            <rFont val="Tahoma"/>
            <family val="2"/>
          </rPr>
          <t>PAG - NAG</t>
        </r>
      </text>
    </comment>
    <comment ref="E21" authorId="0" shapeId="0" xr:uid="{7B1847B3-2C93-477D-B40A-3B8C9A169247}">
      <text>
        <r>
          <rPr>
            <b/>
            <sz val="9"/>
            <color indexed="81"/>
            <rFont val="Tahoma"/>
            <family val="2"/>
          </rPr>
          <t xml:space="preserve">BMA 360 Boost: </t>
        </r>
        <r>
          <rPr>
            <sz val="9"/>
            <color indexed="81"/>
            <rFont val="Tahoma"/>
            <family val="2"/>
          </rPr>
          <t>Boost given Deep Sidelobes, Beamwidth, Frequency Invariance</t>
        </r>
      </text>
    </comment>
    <comment ref="E22" authorId="0" shapeId="0" xr:uid="{8A47C2FD-F801-40AD-8FB0-D4162FB1CB8F}">
      <text>
        <r>
          <rPr>
            <b/>
            <sz val="9"/>
            <color indexed="81"/>
            <rFont val="Tahoma"/>
            <family val="2"/>
          </rPr>
          <t>BMA 360:</t>
        </r>
        <r>
          <rPr>
            <sz val="9"/>
            <color indexed="81"/>
            <rFont val="Tahoma"/>
            <family val="2"/>
          </rPr>
          <t xml:space="preserve"> OMNI + BMA 360 Boost     (Value should be &gt;= 0) </t>
        </r>
      </text>
    </comment>
  </commentList>
</comments>
</file>

<file path=xl/sharedStrings.xml><?xml version="1.0" encoding="utf-8"?>
<sst xmlns="http://schemas.openxmlformats.org/spreadsheetml/2006/main" count="31" uniqueCount="22">
  <si>
    <t>D0</t>
  </si>
  <si>
    <t>D1</t>
  </si>
  <si>
    <t>D2</t>
  </si>
  <si>
    <t>Ds</t>
  </si>
  <si>
    <t>FSM</t>
  </si>
  <si>
    <t>NOM</t>
  </si>
  <si>
    <t>PAG</t>
  </si>
  <si>
    <t>NAG</t>
  </si>
  <si>
    <t>OMNI</t>
  </si>
  <si>
    <t>BMA 360 Boost</t>
  </si>
  <si>
    <t>Ft or M</t>
  </si>
  <si>
    <t>EAD</t>
  </si>
  <si>
    <t>BMA 360</t>
  </si>
  <si>
    <t>dB</t>
  </si>
  <si>
    <t>Units</t>
  </si>
  <si>
    <t>count</t>
  </si>
  <si>
    <r>
      <t xml:space="preserve">Variable
</t>
    </r>
    <r>
      <rPr>
        <sz val="8"/>
        <color theme="1"/>
        <rFont val="Calibri"/>
        <family val="2"/>
        <scheme val="minor"/>
      </rPr>
      <t>(Hover for description)</t>
    </r>
  </si>
  <si>
    <r>
      <t xml:space="preserve">Values
</t>
    </r>
    <r>
      <rPr>
        <sz val="8"/>
        <color theme="1"/>
        <rFont val="Calibri"/>
        <family val="2"/>
        <scheme val="minor"/>
      </rPr>
      <t>(Edit Yellow Fields)</t>
    </r>
  </si>
  <si>
    <t xml:space="preserve">©2021 ClearOne </t>
  </si>
  <si>
    <r>
      <rPr>
        <b/>
        <sz val="9"/>
        <color theme="1"/>
        <rFont val="Calibri"/>
        <family val="2"/>
        <scheme val="minor"/>
      </rPr>
      <t>Disclaimer:</t>
    </r>
    <r>
      <rPr>
        <sz val="9"/>
        <color theme="1"/>
        <rFont val="Calibri"/>
        <family val="2"/>
        <scheme val="minor"/>
      </rPr>
      <t xml:space="preserve"> Results vary depending on acoustics of your room.  A 'Go' is not a guarantee that your sytem will provide satisfactory results.</t>
    </r>
  </si>
  <si>
    <r>
      <rPr>
        <b/>
        <sz val="9"/>
        <color theme="1"/>
        <rFont val="Calibri"/>
        <family val="2"/>
        <scheme val="minor"/>
      </rPr>
      <t xml:space="preserve">Note: </t>
    </r>
    <r>
      <rPr>
        <sz val="9"/>
        <color theme="1"/>
        <rFont val="Calibri"/>
        <family val="2"/>
        <scheme val="minor"/>
      </rPr>
      <t>FSM and NOM cells are set at suggested default values; yet cells are editable</t>
    </r>
  </si>
  <si>
    <t>PAG-NAG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</si>
</sst>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7"/>
        <bgColor indexed="64"/>
      </patternFill>
    </fill>
    <fill>
      <patternFill patternType="solid">
        <fgColor rgb="FFDEBD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0" fillId="5" borderId="6" xfId="0" applyFill="1" applyBorder="1"/>
    <xf numFmtId="0" fontId="0" fillId="5" borderId="5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0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0" xfId="0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right"/>
    </xf>
    <xf numFmtId="2" fontId="0" fillId="5" borderId="0" xfId="0" applyNumberFormat="1" applyFill="1" applyBorder="1" applyAlignment="1">
      <alignment horizontal="right"/>
    </xf>
    <xf numFmtId="0" fontId="6" fillId="5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right"/>
    </xf>
    <xf numFmtId="0" fontId="0" fillId="5" borderId="0" xfId="0" applyFill="1" applyBorder="1" applyAlignment="1">
      <alignment horizontal="center" vertical="center"/>
    </xf>
    <xf numFmtId="0" fontId="0" fillId="5" borderId="11" xfId="0" applyFill="1" applyBorder="1"/>
    <xf numFmtId="0" fontId="5" fillId="5" borderId="0" xfId="0" applyFont="1" applyFill="1" applyBorder="1" applyAlignment="1"/>
    <xf numFmtId="0" fontId="0" fillId="5" borderId="8" xfId="0" applyFill="1" applyBorder="1" applyAlignment="1"/>
    <xf numFmtId="0" fontId="0" fillId="5" borderId="0" xfId="0" applyFill="1"/>
    <xf numFmtId="0" fontId="0" fillId="0" borderId="2" xfId="0" applyBorder="1" applyAlignment="1" applyProtection="1">
      <alignment horizontal="right"/>
      <protection locked="0"/>
    </xf>
    <xf numFmtId="2" fontId="0" fillId="0" borderId="2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2" fontId="8" fillId="6" borderId="1" xfId="0" applyNumberFormat="1" applyFont="1" applyFill="1" applyBorder="1" applyAlignment="1">
      <alignment horizontal="right"/>
    </xf>
    <xf numFmtId="0" fontId="1" fillId="5" borderId="11" xfId="0" applyFont="1" applyFill="1" applyBorder="1" applyAlignment="1"/>
    <xf numFmtId="0" fontId="0" fillId="5" borderId="12" xfId="0" applyFill="1" applyBorder="1" applyAlignment="1"/>
    <xf numFmtId="0" fontId="5" fillId="5" borderId="0" xfId="0" applyFont="1" applyFill="1" applyBorder="1" applyAlignment="1"/>
    <xf numFmtId="0" fontId="0" fillId="0" borderId="0" xfId="0" applyAlignment="1"/>
    <xf numFmtId="0" fontId="1" fillId="0" borderId="0" xfId="0" applyFont="1" applyBorder="1" applyAlignment="1">
      <alignment horizontal="right"/>
    </xf>
    <xf numFmtId="0" fontId="5" fillId="5" borderId="11" xfId="0" applyFont="1" applyFill="1" applyBorder="1" applyAlignment="1"/>
    <xf numFmtId="0" fontId="5" fillId="0" borderId="11" xfId="0" applyFont="1" applyBorder="1" applyAlignment="1"/>
    <xf numFmtId="0" fontId="0" fillId="5" borderId="14" xfId="0" applyFill="1" applyBorder="1" applyAlignment="1"/>
    <xf numFmtId="0" fontId="9" fillId="5" borderId="0" xfId="0" applyFont="1" applyFill="1" applyBorder="1" applyAlignment="1"/>
    <xf numFmtId="0" fontId="10" fillId="5" borderId="0" xfId="0" applyFont="1" applyFill="1" applyAlignment="1"/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0061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800000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800000"/>
      <color rgb="FFFFC7CE"/>
      <color rgb="FFFF8F8F"/>
      <color rgb="FFFF0000"/>
      <color rgb="FFFFFF97"/>
      <color rgb="FFDEBDFF"/>
      <color rgb="FF5DD5FF"/>
      <color rgb="FF37CBFF"/>
      <color rgb="FFCB97FF"/>
      <color rgb="FFB87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436788</xdr:colOff>
      <xdr:row>3</xdr:row>
      <xdr:rowOff>341540</xdr:rowOff>
    </xdr:from>
    <xdr:to>
      <xdr:col>21</xdr:col>
      <xdr:colOff>375556</xdr:colOff>
      <xdr:row>18</xdr:row>
      <xdr:rowOff>92983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8CA94A-0ECF-488C-AD43-E910EDD1192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9967" y="722540"/>
          <a:ext cx="5953125" cy="2813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390525</xdr:colOff>
      <xdr:row>0</xdr:row>
      <xdr:rowOff>57151</xdr:rowOff>
    </xdr:from>
    <xdr:to>
      <xdr:col>5</xdr:col>
      <xdr:colOff>314325</xdr:colOff>
      <xdr:row>1</xdr:row>
      <xdr:rowOff>266701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988B09C-4568-4DAC-AD6F-382645FFBD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683"/>
        <a:stretch/>
      </xdr:blipFill>
      <xdr:spPr>
        <a:xfrm>
          <a:off x="1609725" y="57151"/>
          <a:ext cx="175260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FF3AE-BEA8-4F1A-853F-49D307B72C2E}">
  <dimension ref="A1:W44"/>
  <sheetViews>
    <sheetView showGridLines="0" tabSelected="1" zoomScaleNormal="100" workbookViewId="0">
      <selection activeCell="H6" sqref="H6"/>
    </sheetView>
  </sheetViews>
  <sheetFormatPr defaultRowHeight="15" x14ac:dyDescent="0.25"/>
  <cols>
    <col min="6" max="6" width="9" customWidth="1"/>
    <col min="7" max="7" width="1.42578125" customWidth="1"/>
    <col min="8" max="8" width="14.140625" customWidth="1"/>
    <col min="9" max="9" width="0.5703125" customWidth="1"/>
    <col min="10" max="10" width="8.42578125" customWidth="1"/>
    <col min="14" max="14" width="7.7109375" customWidth="1"/>
    <col min="15" max="15" width="5.85546875" customWidth="1"/>
    <col min="16" max="16" width="7.28515625" customWidth="1"/>
    <col min="18" max="18" width="4.85546875" customWidth="1"/>
  </cols>
  <sheetData>
    <row r="1" spans="1:23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22"/>
      <c r="T1" s="22"/>
      <c r="U1" s="22"/>
      <c r="V1" s="22"/>
      <c r="W1" s="22"/>
    </row>
    <row r="2" spans="1:23" ht="24" thickBot="1" x14ac:dyDescent="0.4">
      <c r="A2" s="10"/>
      <c r="B2" s="10"/>
      <c r="C2" s="10"/>
      <c r="D2" s="10"/>
      <c r="E2" s="10"/>
      <c r="F2" s="10"/>
      <c r="G2" s="10"/>
      <c r="H2" s="35" t="s">
        <v>21</v>
      </c>
      <c r="I2" s="36"/>
      <c r="J2" s="36"/>
      <c r="K2" s="36"/>
      <c r="L2" s="36"/>
      <c r="M2" s="36"/>
      <c r="N2" s="36"/>
      <c r="O2" s="10"/>
      <c r="P2" s="10"/>
      <c r="Q2" s="10"/>
      <c r="R2" s="10"/>
      <c r="S2" s="22"/>
      <c r="T2" s="22"/>
      <c r="U2" s="22"/>
      <c r="V2" s="22"/>
      <c r="W2" s="22"/>
    </row>
    <row r="3" spans="1:23" ht="15.75" thickBot="1" x14ac:dyDescent="0.3">
      <c r="A3" s="10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  <c r="W3" s="22"/>
    </row>
    <row r="4" spans="1:23" ht="31.5" customHeight="1" thickBot="1" x14ac:dyDescent="0.3">
      <c r="A4" s="10"/>
      <c r="B4" s="9"/>
      <c r="C4" s="10"/>
      <c r="D4" s="10"/>
      <c r="E4" s="37" t="s">
        <v>16</v>
      </c>
      <c r="F4" s="38"/>
      <c r="G4" s="18"/>
      <c r="H4" s="2" t="s">
        <v>17</v>
      </c>
      <c r="I4" s="5"/>
      <c r="J4" s="3" t="s">
        <v>14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1"/>
      <c r="W4" s="22"/>
    </row>
    <row r="5" spans="1:23" x14ac:dyDescent="0.25">
      <c r="A5" s="10"/>
      <c r="B5" s="9"/>
      <c r="C5" s="10"/>
      <c r="D5" s="10"/>
      <c r="E5" s="10"/>
      <c r="F5" s="10"/>
      <c r="G5" s="10"/>
      <c r="H5" s="10"/>
      <c r="I5" s="10"/>
      <c r="J5" s="14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1"/>
      <c r="W5" s="22"/>
    </row>
    <row r="6" spans="1:23" x14ac:dyDescent="0.25">
      <c r="A6" s="10"/>
      <c r="B6" s="9"/>
      <c r="C6" s="10"/>
      <c r="D6" s="10"/>
      <c r="E6" s="31" t="s">
        <v>0</v>
      </c>
      <c r="F6" s="31"/>
      <c r="G6" s="17"/>
      <c r="H6" s="4">
        <v>32</v>
      </c>
      <c r="I6" s="13"/>
      <c r="J6" s="16" t="s">
        <v>10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1"/>
      <c r="W6" s="22"/>
    </row>
    <row r="7" spans="1:23" x14ac:dyDescent="0.25">
      <c r="A7" s="10"/>
      <c r="B7" s="9"/>
      <c r="C7" s="10"/>
      <c r="D7" s="10"/>
      <c r="E7" s="31" t="s">
        <v>11</v>
      </c>
      <c r="F7" s="31"/>
      <c r="G7" s="17"/>
      <c r="H7" s="4">
        <v>12</v>
      </c>
      <c r="I7" s="13"/>
      <c r="J7" s="16" t="s">
        <v>10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  <c r="W7" s="22"/>
    </row>
    <row r="8" spans="1:23" x14ac:dyDescent="0.25">
      <c r="A8" s="10"/>
      <c r="B8" s="9"/>
      <c r="C8" s="10"/>
      <c r="D8" s="10"/>
      <c r="E8" s="31" t="s">
        <v>3</v>
      </c>
      <c r="F8" s="31"/>
      <c r="G8" s="17"/>
      <c r="H8" s="4">
        <v>8</v>
      </c>
      <c r="I8" s="13"/>
      <c r="J8" s="16" t="s">
        <v>10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22"/>
    </row>
    <row r="9" spans="1:23" x14ac:dyDescent="0.25">
      <c r="A9" s="10"/>
      <c r="B9" s="9"/>
      <c r="C9" s="10"/>
      <c r="D9" s="10"/>
      <c r="E9" s="31" t="s">
        <v>1</v>
      </c>
      <c r="F9" s="31"/>
      <c r="G9" s="17"/>
      <c r="H9" s="4">
        <v>6</v>
      </c>
      <c r="I9" s="13"/>
      <c r="J9" s="16" t="s">
        <v>10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1"/>
      <c r="W9" s="22"/>
    </row>
    <row r="10" spans="1:23" x14ac:dyDescent="0.25">
      <c r="A10" s="10"/>
      <c r="B10" s="9"/>
      <c r="C10" s="10"/>
      <c r="D10" s="10"/>
      <c r="E10" s="31" t="s">
        <v>2</v>
      </c>
      <c r="F10" s="31"/>
      <c r="G10" s="17"/>
      <c r="H10" s="4">
        <v>5</v>
      </c>
      <c r="I10" s="13"/>
      <c r="J10" s="16" t="s">
        <v>10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1"/>
      <c r="W10" s="22"/>
    </row>
    <row r="11" spans="1:23" x14ac:dyDescent="0.25">
      <c r="A11" s="10"/>
      <c r="B11" s="9"/>
      <c r="C11" s="10"/>
      <c r="D11" s="10"/>
      <c r="E11" s="17"/>
      <c r="F11" s="17"/>
      <c r="G11" s="17"/>
      <c r="H11" s="14"/>
      <c r="I11" s="14"/>
      <c r="J11" s="16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1"/>
      <c r="W11" s="22"/>
    </row>
    <row r="12" spans="1:23" x14ac:dyDescent="0.25">
      <c r="A12" s="10"/>
      <c r="B12" s="9"/>
      <c r="C12" s="10"/>
      <c r="D12" s="10"/>
      <c r="E12" s="17"/>
      <c r="F12" s="17"/>
      <c r="G12" s="17"/>
      <c r="H12" s="14"/>
      <c r="I12" s="14"/>
      <c r="J12" s="16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1"/>
      <c r="W12" s="22"/>
    </row>
    <row r="13" spans="1:23" x14ac:dyDescent="0.25">
      <c r="A13" s="10"/>
      <c r="B13" s="9"/>
      <c r="C13" s="10"/>
      <c r="D13" s="10"/>
      <c r="E13" s="31" t="s">
        <v>4</v>
      </c>
      <c r="F13" s="31"/>
      <c r="G13" s="17"/>
      <c r="H13" s="23">
        <v>6</v>
      </c>
      <c r="I13" s="13"/>
      <c r="J13" s="16" t="s">
        <v>13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1"/>
      <c r="W13" s="22"/>
    </row>
    <row r="14" spans="1:23" x14ac:dyDescent="0.25">
      <c r="A14" s="10"/>
      <c r="B14" s="9"/>
      <c r="C14" s="10"/>
      <c r="D14" s="10"/>
      <c r="E14" s="31" t="s">
        <v>5</v>
      </c>
      <c r="F14" s="31"/>
      <c r="G14" s="17"/>
      <c r="H14" s="23">
        <v>1</v>
      </c>
      <c r="I14" s="13"/>
      <c r="J14" s="16" t="s">
        <v>15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1"/>
      <c r="W14" s="22"/>
    </row>
    <row r="15" spans="1:23" x14ac:dyDescent="0.25">
      <c r="A15" s="10"/>
      <c r="B15" s="9"/>
      <c r="C15" s="10"/>
      <c r="D15" s="10"/>
      <c r="E15" s="17"/>
      <c r="F15" s="17"/>
      <c r="G15" s="17"/>
      <c r="H15" s="14"/>
      <c r="I15" s="14"/>
      <c r="J15" s="16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1"/>
      <c r="W15" s="22"/>
    </row>
    <row r="16" spans="1:23" x14ac:dyDescent="0.25">
      <c r="A16" s="10"/>
      <c r="B16" s="9"/>
      <c r="C16" s="10"/>
      <c r="D16" s="10"/>
      <c r="E16" s="17"/>
      <c r="F16" s="17"/>
      <c r="G16" s="17"/>
      <c r="H16" s="14"/>
      <c r="I16" s="14"/>
      <c r="J16" s="16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  <c r="W16" s="22"/>
    </row>
    <row r="17" spans="1:23" x14ac:dyDescent="0.25">
      <c r="A17" s="10"/>
      <c r="B17" s="9"/>
      <c r="C17" s="10"/>
      <c r="D17" s="10"/>
      <c r="E17" s="31" t="s">
        <v>6</v>
      </c>
      <c r="F17" s="31"/>
      <c r="G17" s="17"/>
      <c r="H17" s="24">
        <f>20*LOG10((H6*H9/(H8*H10)))</f>
        <v>13.624824747511743</v>
      </c>
      <c r="I17" s="15"/>
      <c r="J17" s="16" t="s">
        <v>13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  <c r="W17" s="22"/>
    </row>
    <row r="18" spans="1:23" x14ac:dyDescent="0.25">
      <c r="A18" s="10"/>
      <c r="B18" s="9"/>
      <c r="C18" s="10"/>
      <c r="D18" s="10"/>
      <c r="E18" s="31" t="s">
        <v>7</v>
      </c>
      <c r="F18" s="31"/>
      <c r="G18" s="17"/>
      <c r="H18" s="24">
        <f>20*LOG10(H6/H7) + 10*LOG10(H14) + H13</f>
        <v>14.519374645445621</v>
      </c>
      <c r="I18" s="15"/>
      <c r="J18" s="16" t="s">
        <v>13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  <c r="W18" s="22"/>
    </row>
    <row r="19" spans="1:23" x14ac:dyDescent="0.25">
      <c r="A19" s="10"/>
      <c r="B19" s="9"/>
      <c r="C19" s="10"/>
      <c r="D19" s="10"/>
      <c r="E19" s="17"/>
      <c r="F19" s="17"/>
      <c r="G19" s="17"/>
      <c r="H19" s="14"/>
      <c r="I19" s="14"/>
      <c r="J19" s="16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1"/>
      <c r="W19" s="22"/>
    </row>
    <row r="20" spans="1:23" x14ac:dyDescent="0.25">
      <c r="A20" s="10"/>
      <c r="B20" s="9"/>
      <c r="C20" s="10"/>
      <c r="D20" s="10"/>
      <c r="E20" s="31" t="s">
        <v>8</v>
      </c>
      <c r="F20" s="31"/>
      <c r="G20" s="17"/>
      <c r="H20" s="24">
        <f>H17-H18</f>
        <v>-0.89454989793387796</v>
      </c>
      <c r="I20" s="15"/>
      <c r="J20" s="16" t="s">
        <v>13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1"/>
      <c r="W20" s="22"/>
    </row>
    <row r="21" spans="1:23" ht="15.75" thickBot="1" x14ac:dyDescent="0.3">
      <c r="A21" s="10"/>
      <c r="B21" s="9"/>
      <c r="C21" s="10"/>
      <c r="D21" s="10"/>
      <c r="E21" s="31" t="s">
        <v>9</v>
      </c>
      <c r="F21" s="31"/>
      <c r="G21" s="17"/>
      <c r="H21" s="25">
        <v>12</v>
      </c>
      <c r="I21" s="14"/>
      <c r="J21" s="16" t="s">
        <v>13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1"/>
      <c r="W21" s="22"/>
    </row>
    <row r="22" spans="1:23" ht="16.5" thickBot="1" x14ac:dyDescent="0.3">
      <c r="A22" s="10"/>
      <c r="B22" s="9"/>
      <c r="C22" s="10"/>
      <c r="D22" s="10"/>
      <c r="E22" s="31" t="s">
        <v>12</v>
      </c>
      <c r="F22" s="31"/>
      <c r="G22" s="17"/>
      <c r="H22" s="26">
        <f xml:space="preserve"> H20+H21</f>
        <v>11.105450102066122</v>
      </c>
      <c r="I22" s="15"/>
      <c r="J22" s="16" t="s">
        <v>13</v>
      </c>
      <c r="K22" s="34" t="str">
        <f xml:space="preserve"> IF(H22&gt;=0,"BMA 360 Green = Go  (Value &gt;=0)",IF(H22&lt;0,"BMA 360 Red = No Go (Value &lt;0; Room Design Changes Needed"," "))</f>
        <v>BMA 360 Green = Go  (Value &gt;=0)</v>
      </c>
      <c r="L22" s="34"/>
      <c r="M22" s="34"/>
      <c r="N22" s="34"/>
      <c r="O22" s="34"/>
      <c r="P22" s="34"/>
      <c r="Q22" s="34"/>
      <c r="R22" s="10"/>
      <c r="S22" s="10"/>
      <c r="T22" s="10"/>
      <c r="U22" s="10"/>
      <c r="V22" s="11"/>
      <c r="W22" s="22"/>
    </row>
    <row r="23" spans="1:23" x14ac:dyDescent="0.25">
      <c r="A23" s="10"/>
      <c r="B23" s="9"/>
      <c r="C23" s="10"/>
      <c r="D23" s="10"/>
      <c r="E23" s="10"/>
      <c r="F23" s="10"/>
      <c r="G23" s="10"/>
      <c r="H23" s="10"/>
      <c r="I23" s="10"/>
      <c r="J23" s="1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1"/>
      <c r="W23" s="22"/>
    </row>
    <row r="24" spans="1:23" x14ac:dyDescent="0.25">
      <c r="A24" s="10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1"/>
      <c r="W24" s="22"/>
    </row>
    <row r="25" spans="1:23" x14ac:dyDescent="0.25">
      <c r="A25" s="10"/>
      <c r="B25" s="21"/>
      <c r="C25" s="20"/>
      <c r="D25" s="20"/>
      <c r="E25" s="20"/>
      <c r="F25" s="29" t="s">
        <v>19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11"/>
      <c r="W25" s="22"/>
    </row>
    <row r="26" spans="1:23" ht="15.75" thickBot="1" x14ac:dyDescent="0.3">
      <c r="A26" s="22"/>
      <c r="B26" s="12"/>
      <c r="C26" s="19"/>
      <c r="D26" s="19"/>
      <c r="E26" s="19"/>
      <c r="F26" s="32" t="s">
        <v>20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27" t="s">
        <v>18</v>
      </c>
      <c r="V26" s="28"/>
      <c r="W26" s="22"/>
    </row>
    <row r="27" spans="1:23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23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23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3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3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1:23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spans="1:23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1:23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1:23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1:23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1:23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1:23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1:23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</row>
    <row r="41" spans="1:23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pans="1:23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 spans="1:23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 spans="1:23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</row>
  </sheetData>
  <sheetProtection algorithmName="SHA-512" hashValue="PN5nmwn+VW5Z9aXFaRhxq/o65+iYLDDbiB9NRLm+RQNHLo9wRF/P5vXWKNu+S4/fpil0M0BQDULG2gDNAiE3HQ==" saltValue="kwCs6PqAUwh52CCabEq33w==" spinCount="100000" sheet="1" objects="1" scenarios="1" selectLockedCells="1"/>
  <mergeCells count="18">
    <mergeCell ref="E8:F8"/>
    <mergeCell ref="E9:F9"/>
    <mergeCell ref="E22:F22"/>
    <mergeCell ref="K22:Q22"/>
    <mergeCell ref="H2:N2"/>
    <mergeCell ref="E10:F10"/>
    <mergeCell ref="E4:F4"/>
    <mergeCell ref="E6:F6"/>
    <mergeCell ref="E7:F7"/>
    <mergeCell ref="U26:V26"/>
    <mergeCell ref="F25:U25"/>
    <mergeCell ref="E13:F13"/>
    <mergeCell ref="E14:F14"/>
    <mergeCell ref="E17:F17"/>
    <mergeCell ref="E18:F18"/>
    <mergeCell ref="E20:F20"/>
    <mergeCell ref="E21:F21"/>
    <mergeCell ref="F26:T26"/>
  </mergeCells>
  <conditionalFormatting sqref="K22">
    <cfRule type="expression" dxfId="3" priority="4">
      <formula>$H$22&gt;=0</formula>
    </cfRule>
  </conditionalFormatting>
  <conditionalFormatting sqref="K22:Q22">
    <cfRule type="expression" dxfId="2" priority="3">
      <formula>$H$22&lt;0</formula>
    </cfRule>
  </conditionalFormatting>
  <conditionalFormatting sqref="H22:I2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PAG-NAG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Trisha Batzer</dc:creator>
  <cp:lastModifiedBy>Brent Johnson</cp:lastModifiedBy>
  <dcterms:created xsi:type="dcterms:W3CDTF">2021-03-11T18:17:46Z</dcterms:created>
  <dcterms:modified xsi:type="dcterms:W3CDTF">2021-03-26T22:11:58Z</dcterms:modified>
</cp:coreProperties>
</file>